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elit\Documents\Documents\DROPBOX_20.12.2023\OTVORENI TENDERI\objavljeno\2026-03-23_10h_PBF_kemikalije\grupa 5 za slanje-radno 2026\"/>
    </mc:Choice>
  </mc:AlternateContent>
  <xr:revisionPtr revIDLastSave="0" documentId="13_ncr:1_{1AC4D23A-3EF3-4033-A424-11A798E3E3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L26" i="1"/>
  <c r="L2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5" i="1"/>
</calcChain>
</file>

<file path=xl/sharedStrings.xml><?xml version="1.0" encoding="utf-8"?>
<sst xmlns="http://schemas.openxmlformats.org/spreadsheetml/2006/main" count="157" uniqueCount="105">
  <si>
    <t>Naziv</t>
  </si>
  <si>
    <t>CAS</t>
  </si>
  <si>
    <t>Dodatni zahtjevi</t>
  </si>
  <si>
    <t>Pakiranje</t>
  </si>
  <si>
    <t xml:space="preserve">aceton </t>
  </si>
  <si>
    <t>67-64-1</t>
  </si>
  <si>
    <t>HPLC (99.8%)</t>
  </si>
  <si>
    <t>filtrirano kroz filter s porama 0.22 µm ili manjim</t>
  </si>
  <si>
    <t>acetonitril</t>
  </si>
  <si>
    <t>75-05-8</t>
  </si>
  <si>
    <t>LC-MS (99.9%)</t>
  </si>
  <si>
    <t>filtrirano kroz filter s porama 0.22 µm ili manjim; nehlapljive tvari max. 2 ppm</t>
  </si>
  <si>
    <t>HPLC (99.9%)</t>
  </si>
  <si>
    <t xml:space="preserve">cikloheksan </t>
  </si>
  <si>
    <t>110-82-7</t>
  </si>
  <si>
    <t>HPLC (99.7%)</t>
  </si>
  <si>
    <t>dimetil sulfoksid</t>
  </si>
  <si>
    <t>67-68-5</t>
  </si>
  <si>
    <t>etanol</t>
  </si>
  <si>
    <t>64-17-5</t>
  </si>
  <si>
    <t xml:space="preserve">etil acetat </t>
  </si>
  <si>
    <t>141-78-6</t>
  </si>
  <si>
    <t xml:space="preserve">izopropanol </t>
  </si>
  <si>
    <t>67-63-0</t>
  </si>
  <si>
    <t>izopropanol</t>
  </si>
  <si>
    <t>metanol</t>
  </si>
  <si>
    <t>67-56-1</t>
  </si>
  <si>
    <t>filtrirano kroz filter s porama 0.22 µm ili manjim; nehlapljive tvari max. 1 ppm</t>
  </si>
  <si>
    <t>n-heksan</t>
  </si>
  <si>
    <t>110-54-3</t>
  </si>
  <si>
    <t>HPLC (97.0%)</t>
  </si>
  <si>
    <t>n-heptan</t>
  </si>
  <si>
    <t>142-82-5</t>
  </si>
  <si>
    <t>HPLC (99.0%)</t>
  </si>
  <si>
    <t>toluen</t>
  </si>
  <si>
    <t>108-88-3</t>
  </si>
  <si>
    <t>voda</t>
  </si>
  <si>
    <t>7732-18-5</t>
  </si>
  <si>
    <t>LC-MS</t>
  </si>
  <si>
    <t>HPLC</t>
  </si>
  <si>
    <t>UKUPNO bez PDV-a</t>
  </si>
  <si>
    <t>PDV</t>
  </si>
  <si>
    <t>UKUPNO sa PDV-a</t>
  </si>
  <si>
    <t>Jedinica mjere</t>
  </si>
  <si>
    <t>12=8*11</t>
  </si>
  <si>
    <t>litra</t>
  </si>
  <si>
    <t xml:space="preserve">Red. br. </t>
  </si>
  <si>
    <t>Čistoća</t>
  </si>
  <si>
    <t>Količina pakiranja</t>
  </si>
  <si>
    <t>KATALOŠKI BROJ</t>
  </si>
  <si>
    <t>REFERENCA/LINK NA KATALOG</t>
  </si>
  <si>
    <t>JEDNIČNA CIJENA ZA PAKIRANJE bez PDV-a (EUR)</t>
  </si>
  <si>
    <t xml:space="preserve">UKUPNA CIJENA bez PDV-a (EUR) </t>
  </si>
  <si>
    <t>2,2,4-Trimetilpentan</t>
  </si>
  <si>
    <t>540-84-1</t>
  </si>
  <si>
    <t>2,5 L</t>
  </si>
  <si>
    <t>Mravlja kiselina</t>
  </si>
  <si>
    <t>64-18-6</t>
  </si>
  <si>
    <t>50ml</t>
  </si>
  <si>
    <t>ml</t>
  </si>
  <si>
    <t>Octena kiselina</t>
  </si>
  <si>
    <t>64-19-7</t>
  </si>
  <si>
    <t>metil-tert-butil eter (MTBE)</t>
  </si>
  <si>
    <t>1634-04-4</t>
  </si>
  <si>
    <t>HPLC grade, 99,8 %</t>
  </si>
  <si>
    <t>p.a. min 98 %</t>
  </si>
  <si>
    <t>≥99.8%, p.a.</t>
  </si>
  <si>
    <t>Troškovnik_prilog 2: grupa 5_HPLC otapala</t>
  </si>
  <si>
    <t>Carlo erba, 412502</t>
  </si>
  <si>
    <t>izvaci iz kataloga, str. 1.</t>
  </si>
  <si>
    <t>Carlo erba, 412342</t>
  </si>
  <si>
    <t>Fisher, A/0627/17</t>
  </si>
  <si>
    <t>izvaci iz kataloga, str. 2.</t>
  </si>
  <si>
    <t>Carlo erba, 412432000</t>
  </si>
  <si>
    <t>izvaci iz kataloga, str. 3.</t>
  </si>
  <si>
    <t>Carlo erba, 445142</t>
  </si>
  <si>
    <t>izvaci iz kataloga, str. 4.</t>
  </si>
  <si>
    <t>Fisher, E/0665DF/17</t>
  </si>
  <si>
    <t>izvaci iz kataloga, str. 5.</t>
  </si>
  <si>
    <t>Carlo erba, 412612000</t>
  </si>
  <si>
    <t>izvaci iz kataloga, str. 6.</t>
  </si>
  <si>
    <t>Carlo erba, 415183</t>
  </si>
  <si>
    <t>izvaci iz kataloga, str. 7.</t>
  </si>
  <si>
    <t>Carlo erba, 412422000</t>
  </si>
  <si>
    <t>Avantor (J.T.Baker), 8402.2500</t>
  </si>
  <si>
    <t>izvaci iz kataloga, str. 8.</t>
  </si>
  <si>
    <t>Merck, 1.06035.2500</t>
  </si>
  <si>
    <t>izvaci iz kataloga, str. 9.</t>
  </si>
  <si>
    <t>Carlo erba, 412692</t>
  </si>
  <si>
    <t>izvaci iz kataloga, str. 10.</t>
  </si>
  <si>
    <t>Carlo erba, 412591000</t>
  </si>
  <si>
    <t>izvaci iz kataloga, str. 11.</t>
  </si>
  <si>
    <t>Carlo erba, 412642000</t>
  </si>
  <si>
    <t>izvaci iz kataloga, str. 12.</t>
  </si>
  <si>
    <t>Carlo erba, 412112</t>
  </si>
  <si>
    <t>izvaci iz kataloga, str. 13.</t>
  </si>
  <si>
    <t>Carlo erba, 412142</t>
  </si>
  <si>
    <t>izvaci iz kataloga, str. 14.</t>
  </si>
  <si>
    <t>Avantor (Macron), C6043-25</t>
  </si>
  <si>
    <t>izvaci iz kataloga, str. 15.</t>
  </si>
  <si>
    <t>Carlo erba, 405823</t>
  </si>
  <si>
    <t>izvaci iz kataloga, str. 16.</t>
  </si>
  <si>
    <t>Carlo erba, 401413</t>
  </si>
  <si>
    <t>Merck, 1.01845.2500</t>
  </si>
  <si>
    <t>izvaci iz kataloga, str. 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</si>
</sst>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49" fontId="3" fillId="4" borderId="1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4" fontId="1" fillId="0" borderId="1" xfId="0" applyNumberFormat="1" applyFont="1" applyBorder="1" applyAlignment="1" applyProtection="1">
      <alignment vertical="center"/>
      <protection locked="0"/>
    </xf>
    <xf numFmtId="4" fontId="6" fillId="0" borderId="1" xfId="1" applyNumberFormat="1" applyFont="1" applyBorder="1" applyAlignment="1">
      <alignment horizontal="right" vertical="center" wrapText="1"/>
    </xf>
    <xf numFmtId="4" fontId="8" fillId="0" borderId="1" xfId="1" applyNumberFormat="1" applyFont="1" applyBorder="1" applyAlignment="1">
      <alignment wrapText="1"/>
    </xf>
    <xf numFmtId="49" fontId="10" fillId="5" borderId="1" xfId="0" applyNumberFormat="1" applyFont="1" applyFill="1" applyBorder="1" applyAlignment="1">
      <alignment vertical="center" wrapText="1"/>
    </xf>
    <xf numFmtId="0" fontId="10" fillId="3" borderId="1" xfId="4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Border="1" applyAlignment="1">
      <alignment vertical="center" wrapText="1"/>
    </xf>
    <xf numFmtId="0" fontId="10" fillId="0" borderId="1" xfId="4" applyFont="1" applyFill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>
      <alignment vertical="center" wrapText="1"/>
    </xf>
    <xf numFmtId="0" fontId="10" fillId="0" borderId="2" xfId="4" applyFont="1" applyFill="1" applyBorder="1" applyAlignment="1" applyProtection="1">
      <alignment horizontal="left" vertical="center" wrapText="1"/>
      <protection locked="0"/>
    </xf>
    <xf numFmtId="0" fontId="10" fillId="3" borderId="1" xfId="1" applyFont="1" applyFill="1" applyBorder="1" applyAlignment="1">
      <alignment horizontal="left" vertical="center" wrapText="1"/>
    </xf>
  </cellXfs>
  <cellStyles count="5">
    <cellStyle name="Hiperveza" xfId="4" builtinId="8"/>
    <cellStyle name="Normal 3" xfId="3" xr:uid="{EFD96B6E-4C92-40D2-9742-CB2DFA882448}"/>
    <cellStyle name="Normal 6" xfId="1" xr:uid="{8D9C4A6F-8D00-4600-B793-4877095D8ED0}"/>
    <cellStyle name="Normal 6 2" xfId="2" xr:uid="{8071020E-DDDC-442B-AEE2-3CE47D39C64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workbookViewId="0">
      <selection activeCell="I9" sqref="I9"/>
    </sheetView>
  </sheetViews>
  <sheetFormatPr defaultColWidth="18.109375" defaultRowHeight="14.4" x14ac:dyDescent="0.3"/>
  <cols>
    <col min="1" max="1" width="5.6640625" style="1" customWidth="1"/>
    <col min="2" max="2" width="14.5546875" style="1" bestFit="1" customWidth="1"/>
    <col min="3" max="3" width="9.109375" style="1" bestFit="1" customWidth="1"/>
    <col min="4" max="4" width="23.88671875" style="1" bestFit="1" customWidth="1"/>
    <col min="5" max="5" width="22.44140625" style="1" customWidth="1"/>
    <col min="6" max="6" width="9.77734375" style="1" bestFit="1" customWidth="1"/>
    <col min="7" max="8" width="9.77734375" style="1" customWidth="1"/>
    <col min="9" max="9" width="24" style="1" customWidth="1"/>
    <col min="10" max="10" width="26.44140625" style="1" customWidth="1"/>
    <col min="11" max="16384" width="18.109375" style="1"/>
  </cols>
  <sheetData>
    <row r="1" spans="1:12" x14ac:dyDescent="0.3">
      <c r="A1" s="15" t="s">
        <v>67</v>
      </c>
      <c r="B1" s="15"/>
      <c r="C1" s="15"/>
      <c r="D1" s="15"/>
      <c r="E1" s="15"/>
      <c r="F1" s="4"/>
      <c r="G1" s="4"/>
      <c r="H1" s="4"/>
      <c r="I1" s="4"/>
      <c r="J1" s="4"/>
      <c r="K1" s="4"/>
      <c r="L1" s="4"/>
    </row>
    <row r="2" spans="1:12" x14ac:dyDescent="0.3">
      <c r="A2" s="5"/>
      <c r="B2" s="5"/>
      <c r="C2" s="5"/>
      <c r="D2" s="5"/>
      <c r="E2" s="5"/>
      <c r="F2" s="4"/>
      <c r="G2" s="4"/>
      <c r="H2" s="4"/>
      <c r="I2" s="4"/>
      <c r="J2" s="4"/>
      <c r="K2" s="4"/>
      <c r="L2" s="4"/>
    </row>
    <row r="3" spans="1:12" ht="43.2" x14ac:dyDescent="0.3">
      <c r="A3" s="12" t="s">
        <v>46</v>
      </c>
      <c r="B3" s="12" t="s">
        <v>0</v>
      </c>
      <c r="C3" s="13" t="s">
        <v>1</v>
      </c>
      <c r="D3" s="12" t="s">
        <v>47</v>
      </c>
      <c r="E3" s="12" t="s">
        <v>2</v>
      </c>
      <c r="F3" s="12" t="s">
        <v>3</v>
      </c>
      <c r="G3" s="12" t="s">
        <v>43</v>
      </c>
      <c r="H3" s="12" t="s">
        <v>48</v>
      </c>
      <c r="I3" s="12" t="s">
        <v>49</v>
      </c>
      <c r="J3" s="12" t="s">
        <v>50</v>
      </c>
      <c r="K3" s="12" t="s">
        <v>51</v>
      </c>
      <c r="L3" s="12" t="s">
        <v>52</v>
      </c>
    </row>
    <row r="4" spans="1:12" s="3" customFormat="1" ht="13.8" x14ac:dyDescent="0.3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 t="s">
        <v>44</v>
      </c>
    </row>
    <row r="5" spans="1:12" ht="43.2" x14ac:dyDescent="0.3">
      <c r="A5" s="6">
        <v>1</v>
      </c>
      <c r="B5" s="6" t="s">
        <v>4</v>
      </c>
      <c r="C5" s="7" t="s">
        <v>5</v>
      </c>
      <c r="D5" s="6" t="s">
        <v>6</v>
      </c>
      <c r="E5" s="8" t="s">
        <v>7</v>
      </c>
      <c r="F5" s="11">
        <v>2.5</v>
      </c>
      <c r="G5" s="7" t="s">
        <v>45</v>
      </c>
      <c r="H5" s="9">
        <v>6</v>
      </c>
      <c r="I5" s="19" t="s">
        <v>68</v>
      </c>
      <c r="J5" s="20" t="s">
        <v>69</v>
      </c>
      <c r="K5" s="16">
        <v>31</v>
      </c>
      <c r="L5" s="17">
        <f>K5*H5</f>
        <v>186</v>
      </c>
    </row>
    <row r="6" spans="1:12" ht="57.6" x14ac:dyDescent="0.3">
      <c r="A6" s="6">
        <v>2</v>
      </c>
      <c r="B6" s="6" t="s">
        <v>8</v>
      </c>
      <c r="C6" s="7" t="s">
        <v>9</v>
      </c>
      <c r="D6" s="6" t="s">
        <v>10</v>
      </c>
      <c r="E6" s="8" t="s">
        <v>11</v>
      </c>
      <c r="F6" s="11">
        <v>2.5</v>
      </c>
      <c r="G6" s="7" t="s">
        <v>45</v>
      </c>
      <c r="H6" s="9">
        <v>20</v>
      </c>
      <c r="I6" s="19" t="s">
        <v>70</v>
      </c>
      <c r="J6" s="20" t="s">
        <v>69</v>
      </c>
      <c r="K6" s="16">
        <v>40</v>
      </c>
      <c r="L6" s="17">
        <f t="shared" ref="L6:L24" si="0">K6*H6</f>
        <v>800</v>
      </c>
    </row>
    <row r="7" spans="1:12" ht="43.2" x14ac:dyDescent="0.3">
      <c r="A7" s="6">
        <v>3</v>
      </c>
      <c r="B7" s="6" t="s">
        <v>8</v>
      </c>
      <c r="C7" s="7" t="s">
        <v>9</v>
      </c>
      <c r="D7" s="6" t="s">
        <v>12</v>
      </c>
      <c r="E7" s="8" t="s">
        <v>7</v>
      </c>
      <c r="F7" s="11">
        <v>2.5</v>
      </c>
      <c r="G7" s="7" t="s">
        <v>45</v>
      </c>
      <c r="H7" s="9">
        <v>80</v>
      </c>
      <c r="I7" s="19" t="s">
        <v>71</v>
      </c>
      <c r="J7" s="20" t="s">
        <v>72</v>
      </c>
      <c r="K7" s="16">
        <v>23.5</v>
      </c>
      <c r="L7" s="17">
        <f t="shared" si="0"/>
        <v>1880</v>
      </c>
    </row>
    <row r="8" spans="1:12" ht="43.2" x14ac:dyDescent="0.3">
      <c r="A8" s="6">
        <v>4</v>
      </c>
      <c r="B8" s="6" t="s">
        <v>13</v>
      </c>
      <c r="C8" s="7" t="s">
        <v>14</v>
      </c>
      <c r="D8" s="6" t="s">
        <v>15</v>
      </c>
      <c r="E8" s="8" t="s">
        <v>7</v>
      </c>
      <c r="F8" s="11">
        <v>2.5</v>
      </c>
      <c r="G8" s="7" t="s">
        <v>45</v>
      </c>
      <c r="H8" s="9">
        <v>10</v>
      </c>
      <c r="I8" s="19" t="s">
        <v>73</v>
      </c>
      <c r="J8" s="20" t="s">
        <v>74</v>
      </c>
      <c r="K8" s="16">
        <v>30</v>
      </c>
      <c r="L8" s="17">
        <f t="shared" si="0"/>
        <v>300</v>
      </c>
    </row>
    <row r="9" spans="1:12" ht="43.2" x14ac:dyDescent="0.3">
      <c r="A9" s="6">
        <v>5</v>
      </c>
      <c r="B9" s="6" t="s">
        <v>16</v>
      </c>
      <c r="C9" s="7" t="s">
        <v>17</v>
      </c>
      <c r="D9" s="6" t="s">
        <v>15</v>
      </c>
      <c r="E9" s="8" t="s">
        <v>7</v>
      </c>
      <c r="F9" s="11">
        <v>2.5</v>
      </c>
      <c r="G9" s="7" t="s">
        <v>45</v>
      </c>
      <c r="H9" s="9">
        <v>1</v>
      </c>
      <c r="I9" s="21" t="s">
        <v>75</v>
      </c>
      <c r="J9" s="22" t="s">
        <v>76</v>
      </c>
      <c r="K9" s="16">
        <v>125</v>
      </c>
      <c r="L9" s="17">
        <f t="shared" si="0"/>
        <v>125</v>
      </c>
    </row>
    <row r="10" spans="1:12" ht="43.2" x14ac:dyDescent="0.3">
      <c r="A10" s="6">
        <v>6</v>
      </c>
      <c r="B10" s="6" t="s">
        <v>18</v>
      </c>
      <c r="C10" s="7" t="s">
        <v>19</v>
      </c>
      <c r="D10" s="6" t="s">
        <v>6</v>
      </c>
      <c r="E10" s="8" t="s">
        <v>7</v>
      </c>
      <c r="F10" s="11">
        <v>2.5</v>
      </c>
      <c r="G10" s="7" t="s">
        <v>45</v>
      </c>
      <c r="H10" s="9">
        <v>10</v>
      </c>
      <c r="I10" s="19" t="s">
        <v>77</v>
      </c>
      <c r="J10" s="20" t="s">
        <v>78</v>
      </c>
      <c r="K10" s="16">
        <v>14.5</v>
      </c>
      <c r="L10" s="17">
        <f t="shared" si="0"/>
        <v>145</v>
      </c>
    </row>
    <row r="11" spans="1:12" ht="43.2" x14ac:dyDescent="0.3">
      <c r="A11" s="6">
        <v>7</v>
      </c>
      <c r="B11" s="6" t="s">
        <v>20</v>
      </c>
      <c r="C11" s="7" t="s">
        <v>21</v>
      </c>
      <c r="D11" s="6" t="s">
        <v>15</v>
      </c>
      <c r="E11" s="8" t="s">
        <v>7</v>
      </c>
      <c r="F11" s="11">
        <v>2.5</v>
      </c>
      <c r="G11" s="7" t="s">
        <v>45</v>
      </c>
      <c r="H11" s="9">
        <v>5</v>
      </c>
      <c r="I11" s="19" t="s">
        <v>79</v>
      </c>
      <c r="J11" s="20" t="s">
        <v>80</v>
      </c>
      <c r="K11" s="16">
        <v>34</v>
      </c>
      <c r="L11" s="17">
        <f t="shared" si="0"/>
        <v>170</v>
      </c>
    </row>
    <row r="12" spans="1:12" ht="57.6" x14ac:dyDescent="0.3">
      <c r="A12" s="6">
        <v>9</v>
      </c>
      <c r="B12" s="6" t="s">
        <v>22</v>
      </c>
      <c r="C12" s="7" t="s">
        <v>23</v>
      </c>
      <c r="D12" s="6" t="s">
        <v>10</v>
      </c>
      <c r="E12" s="8" t="s">
        <v>11</v>
      </c>
      <c r="F12" s="11">
        <v>1</v>
      </c>
      <c r="G12" s="7" t="s">
        <v>45</v>
      </c>
      <c r="H12" s="9">
        <v>5</v>
      </c>
      <c r="I12" s="19" t="s">
        <v>81</v>
      </c>
      <c r="J12" s="20" t="s">
        <v>82</v>
      </c>
      <c r="K12" s="16">
        <v>16</v>
      </c>
      <c r="L12" s="17">
        <f t="shared" si="0"/>
        <v>80</v>
      </c>
    </row>
    <row r="13" spans="1:12" ht="43.2" x14ac:dyDescent="0.3">
      <c r="A13" s="6">
        <v>8</v>
      </c>
      <c r="B13" s="6" t="s">
        <v>24</v>
      </c>
      <c r="C13" s="7" t="s">
        <v>23</v>
      </c>
      <c r="D13" s="6" t="s">
        <v>6</v>
      </c>
      <c r="E13" s="8" t="s">
        <v>7</v>
      </c>
      <c r="F13" s="11">
        <v>2.5</v>
      </c>
      <c r="G13" s="7" t="s">
        <v>45</v>
      </c>
      <c r="H13" s="9">
        <v>25</v>
      </c>
      <c r="I13" s="19" t="s">
        <v>83</v>
      </c>
      <c r="J13" s="20" t="s">
        <v>80</v>
      </c>
      <c r="K13" s="16">
        <v>19</v>
      </c>
      <c r="L13" s="17">
        <f t="shared" si="0"/>
        <v>475</v>
      </c>
    </row>
    <row r="14" spans="1:12" ht="43.2" x14ac:dyDescent="0.3">
      <c r="A14" s="6">
        <v>10</v>
      </c>
      <c r="B14" s="6" t="s">
        <v>25</v>
      </c>
      <c r="C14" s="7" t="s">
        <v>26</v>
      </c>
      <c r="D14" s="6" t="s">
        <v>6</v>
      </c>
      <c r="E14" s="8" t="s">
        <v>7</v>
      </c>
      <c r="F14" s="11">
        <v>2.5</v>
      </c>
      <c r="G14" s="7" t="s">
        <v>45</v>
      </c>
      <c r="H14" s="9">
        <v>80</v>
      </c>
      <c r="I14" s="19" t="s">
        <v>84</v>
      </c>
      <c r="J14" s="20" t="s">
        <v>85</v>
      </c>
      <c r="K14" s="16">
        <v>11</v>
      </c>
      <c r="L14" s="17">
        <f t="shared" si="0"/>
        <v>880</v>
      </c>
    </row>
    <row r="15" spans="1:12" ht="57.6" x14ac:dyDescent="0.3">
      <c r="A15" s="6">
        <v>11</v>
      </c>
      <c r="B15" s="6" t="s">
        <v>25</v>
      </c>
      <c r="C15" s="7" t="s">
        <v>26</v>
      </c>
      <c r="D15" s="6" t="s">
        <v>10</v>
      </c>
      <c r="E15" s="8" t="s">
        <v>27</v>
      </c>
      <c r="F15" s="11">
        <v>2.5</v>
      </c>
      <c r="G15" s="7" t="s">
        <v>45</v>
      </c>
      <c r="H15" s="9">
        <v>5</v>
      </c>
      <c r="I15" s="21" t="s">
        <v>86</v>
      </c>
      <c r="J15" s="22" t="s">
        <v>87</v>
      </c>
      <c r="K15" s="16">
        <v>68</v>
      </c>
      <c r="L15" s="17">
        <f t="shared" si="0"/>
        <v>340</v>
      </c>
    </row>
    <row r="16" spans="1:12" ht="43.2" x14ac:dyDescent="0.3">
      <c r="A16" s="6">
        <v>12</v>
      </c>
      <c r="B16" s="6" t="s">
        <v>28</v>
      </c>
      <c r="C16" s="10" t="s">
        <v>29</v>
      </c>
      <c r="D16" s="6" t="s">
        <v>30</v>
      </c>
      <c r="E16" s="8" t="s">
        <v>7</v>
      </c>
      <c r="F16" s="11">
        <v>2.5</v>
      </c>
      <c r="G16" s="7" t="s">
        <v>45</v>
      </c>
      <c r="H16" s="9">
        <v>15</v>
      </c>
      <c r="I16" s="19" t="s">
        <v>88</v>
      </c>
      <c r="J16" s="20" t="s">
        <v>89</v>
      </c>
      <c r="K16" s="16">
        <v>40.5</v>
      </c>
      <c r="L16" s="17">
        <f t="shared" si="0"/>
        <v>607.5</v>
      </c>
    </row>
    <row r="17" spans="1:12" ht="43.2" x14ac:dyDescent="0.3">
      <c r="A17" s="6">
        <v>13</v>
      </c>
      <c r="B17" s="6" t="s">
        <v>31</v>
      </c>
      <c r="C17" s="7" t="s">
        <v>32</v>
      </c>
      <c r="D17" s="6" t="s">
        <v>33</v>
      </c>
      <c r="E17" s="8" t="s">
        <v>7</v>
      </c>
      <c r="F17" s="11">
        <v>1</v>
      </c>
      <c r="G17" s="7" t="s">
        <v>45</v>
      </c>
      <c r="H17" s="9">
        <v>10</v>
      </c>
      <c r="I17" s="19" t="s">
        <v>90</v>
      </c>
      <c r="J17" s="20" t="s">
        <v>91</v>
      </c>
      <c r="K17" s="16">
        <v>15.9</v>
      </c>
      <c r="L17" s="17">
        <f t="shared" si="0"/>
        <v>159</v>
      </c>
    </row>
    <row r="18" spans="1:12" ht="43.2" x14ac:dyDescent="0.3">
      <c r="A18" s="6">
        <v>14</v>
      </c>
      <c r="B18" s="6" t="s">
        <v>34</v>
      </c>
      <c r="C18" s="7" t="s">
        <v>35</v>
      </c>
      <c r="D18" s="6" t="s">
        <v>6</v>
      </c>
      <c r="E18" s="8" t="s">
        <v>7</v>
      </c>
      <c r="F18" s="11">
        <v>2.5</v>
      </c>
      <c r="G18" s="7" t="s">
        <v>45</v>
      </c>
      <c r="H18" s="9">
        <v>1</v>
      </c>
      <c r="I18" s="19" t="s">
        <v>92</v>
      </c>
      <c r="J18" s="20" t="s">
        <v>93</v>
      </c>
      <c r="K18" s="16">
        <v>35.299999999999997</v>
      </c>
      <c r="L18" s="17">
        <f t="shared" si="0"/>
        <v>35.299999999999997</v>
      </c>
    </row>
    <row r="19" spans="1:12" ht="57.6" x14ac:dyDescent="0.3">
      <c r="A19" s="6">
        <v>15</v>
      </c>
      <c r="B19" s="6" t="s">
        <v>36</v>
      </c>
      <c r="C19" s="10" t="s">
        <v>37</v>
      </c>
      <c r="D19" s="6" t="s">
        <v>38</v>
      </c>
      <c r="E19" s="8" t="s">
        <v>27</v>
      </c>
      <c r="F19" s="11">
        <v>2.5</v>
      </c>
      <c r="G19" s="7" t="s">
        <v>45</v>
      </c>
      <c r="H19" s="9">
        <v>2</v>
      </c>
      <c r="I19" s="19" t="s">
        <v>94</v>
      </c>
      <c r="J19" s="20" t="s">
        <v>95</v>
      </c>
      <c r="K19" s="16">
        <v>13.5</v>
      </c>
      <c r="L19" s="17">
        <f t="shared" si="0"/>
        <v>27</v>
      </c>
    </row>
    <row r="20" spans="1:12" ht="43.2" x14ac:dyDescent="0.3">
      <c r="A20" s="6">
        <v>16</v>
      </c>
      <c r="B20" s="6" t="s">
        <v>36</v>
      </c>
      <c r="C20" s="10" t="s">
        <v>37</v>
      </c>
      <c r="D20" s="6" t="s">
        <v>39</v>
      </c>
      <c r="E20" s="6" t="s">
        <v>7</v>
      </c>
      <c r="F20" s="11">
        <v>2.5</v>
      </c>
      <c r="G20" s="7" t="s">
        <v>45</v>
      </c>
      <c r="H20" s="9">
        <v>5</v>
      </c>
      <c r="I20" s="23" t="s">
        <v>96</v>
      </c>
      <c r="J20" s="24" t="s">
        <v>97</v>
      </c>
      <c r="K20" s="16">
        <v>12.2</v>
      </c>
      <c r="L20" s="17">
        <f t="shared" si="0"/>
        <v>61</v>
      </c>
    </row>
    <row r="21" spans="1:12" ht="28.8" x14ac:dyDescent="0.3">
      <c r="A21" s="8">
        <v>17</v>
      </c>
      <c r="B21" s="8" t="s">
        <v>53</v>
      </c>
      <c r="C21" s="8" t="s">
        <v>54</v>
      </c>
      <c r="D21" s="8" t="s">
        <v>39</v>
      </c>
      <c r="E21" s="8"/>
      <c r="F21" s="8" t="s">
        <v>55</v>
      </c>
      <c r="G21" s="8" t="s">
        <v>45</v>
      </c>
      <c r="H21" s="8">
        <v>5</v>
      </c>
      <c r="I21" s="25" t="s">
        <v>98</v>
      </c>
      <c r="J21" s="25" t="s">
        <v>99</v>
      </c>
      <c r="K21" s="16">
        <v>42.6</v>
      </c>
      <c r="L21" s="17">
        <f t="shared" si="0"/>
        <v>213</v>
      </c>
    </row>
    <row r="22" spans="1:12" x14ac:dyDescent="0.3">
      <c r="A22" s="8">
        <v>18</v>
      </c>
      <c r="B22" s="8" t="s">
        <v>56</v>
      </c>
      <c r="C22" s="8" t="s">
        <v>57</v>
      </c>
      <c r="D22" s="8" t="s">
        <v>65</v>
      </c>
      <c r="E22" s="8"/>
      <c r="F22" s="8" t="s">
        <v>58</v>
      </c>
      <c r="G22" s="8" t="s">
        <v>59</v>
      </c>
      <c r="H22" s="8">
        <v>2</v>
      </c>
      <c r="I22" s="25" t="s">
        <v>100</v>
      </c>
      <c r="J22" s="25" t="s">
        <v>101</v>
      </c>
      <c r="K22" s="16">
        <v>24</v>
      </c>
      <c r="L22" s="17">
        <f t="shared" si="0"/>
        <v>48</v>
      </c>
    </row>
    <row r="23" spans="1:12" x14ac:dyDescent="0.3">
      <c r="A23" s="8">
        <v>19</v>
      </c>
      <c r="B23" s="8" t="s">
        <v>60</v>
      </c>
      <c r="C23" s="8" t="s">
        <v>61</v>
      </c>
      <c r="D23" s="8" t="s">
        <v>66</v>
      </c>
      <c r="E23" s="8"/>
      <c r="F23" s="8" t="s">
        <v>58</v>
      </c>
      <c r="G23" s="8" t="s">
        <v>59</v>
      </c>
      <c r="H23" s="8">
        <v>2</v>
      </c>
      <c r="I23" s="25" t="s">
        <v>102</v>
      </c>
      <c r="J23" s="25" t="s">
        <v>101</v>
      </c>
      <c r="K23" s="16">
        <v>66</v>
      </c>
      <c r="L23" s="17">
        <f t="shared" si="0"/>
        <v>132</v>
      </c>
    </row>
    <row r="24" spans="1:12" ht="43.2" x14ac:dyDescent="0.3">
      <c r="A24" s="8">
        <v>20</v>
      </c>
      <c r="B24" s="8" t="s">
        <v>62</v>
      </c>
      <c r="C24" s="8" t="s">
        <v>63</v>
      </c>
      <c r="D24" s="8" t="s">
        <v>64</v>
      </c>
      <c r="E24" s="8" t="s">
        <v>7</v>
      </c>
      <c r="F24" s="8">
        <v>2.5</v>
      </c>
      <c r="G24" s="8" t="s">
        <v>45</v>
      </c>
      <c r="H24" s="8">
        <v>5</v>
      </c>
      <c r="I24" s="25" t="s">
        <v>103</v>
      </c>
      <c r="J24" s="25" t="s">
        <v>104</v>
      </c>
      <c r="K24" s="16">
        <v>200</v>
      </c>
      <c r="L24" s="17">
        <f t="shared" si="0"/>
        <v>1000</v>
      </c>
    </row>
    <row r="25" spans="1:12" x14ac:dyDescent="0.3">
      <c r="A25" s="14" t="s">
        <v>40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8">
        <f>SUM(L5:L24)</f>
        <v>7663.8</v>
      </c>
    </row>
    <row r="26" spans="1:12" x14ac:dyDescent="0.3">
      <c r="A26" s="14" t="s">
        <v>41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8">
        <f>L25*0.25</f>
        <v>1915.95</v>
      </c>
    </row>
    <row r="27" spans="1:12" x14ac:dyDescent="0.3">
      <c r="A27" s="14" t="s">
        <v>42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8">
        <f>SUM(L25:L26)</f>
        <v>9579.75</v>
      </c>
    </row>
  </sheetData>
  <mergeCells count="4">
    <mergeCell ref="A25:K25"/>
    <mergeCell ref="A26:K26"/>
    <mergeCell ref="A27:K27"/>
    <mergeCell ref="A1:E1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</dc:creator>
  <cp:lastModifiedBy>MELITA BEGIĆ</cp:lastModifiedBy>
  <cp:lastPrinted>2024-10-10T09:08:13Z</cp:lastPrinted>
  <dcterms:created xsi:type="dcterms:W3CDTF">2015-06-05T18:17:20Z</dcterms:created>
  <dcterms:modified xsi:type="dcterms:W3CDTF">2026-03-22T20:02:43Z</dcterms:modified>
</cp:coreProperties>
</file>